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62acd6320a3042de/Documenten/NUT/NUT Bestuur/JAARvergaderingen met bijlagen/jaarvergadering 2 oktober 2024/"/>
    </mc:Choice>
  </mc:AlternateContent>
  <xr:revisionPtr revIDLastSave="0" documentId="8_{A650F264-CACE-4969-946C-99B69C4652DC}" xr6:coauthVersionLast="47" xr6:coauthVersionMax="47" xr10:uidLastSave="{00000000-0000-0000-0000-000000000000}"/>
  <bookViews>
    <workbookView xWindow="-120" yWindow="-120" windowWidth="15600" windowHeight="11310" xr2:uid="{0090D9EC-4650-4FC7-B650-C140D33CDBDE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1" i="1" l="1"/>
  <c r="E81" i="1"/>
  <c r="B47" i="1"/>
  <c r="E59" i="1"/>
  <c r="B67" i="1"/>
  <c r="E48" i="1"/>
  <c r="E50" i="1" s="1"/>
  <c r="E17" i="1"/>
  <c r="B17" i="1"/>
</calcChain>
</file>

<file path=xl/sharedStrings.xml><?xml version="1.0" encoding="utf-8"?>
<sst xmlns="http://schemas.openxmlformats.org/spreadsheetml/2006/main" count="94" uniqueCount="66">
  <si>
    <t>DEBET</t>
  </si>
  <si>
    <t>CREDIT</t>
  </si>
  <si>
    <t>administratie</t>
  </si>
  <si>
    <t>bankkosten</t>
  </si>
  <si>
    <t xml:space="preserve">rente spaarrekening </t>
  </si>
  <si>
    <t>Alg. leden verg.</t>
  </si>
  <si>
    <t>contributie</t>
  </si>
  <si>
    <t>muziek</t>
  </si>
  <si>
    <t>kunst</t>
  </si>
  <si>
    <t>nieuwjaarbijeenkomst</t>
  </si>
  <si>
    <t>nieuwjaars bijeenkomst</t>
  </si>
  <si>
    <t>lezingen</t>
  </si>
  <si>
    <t>gezamelijke excursie</t>
  </si>
  <si>
    <t>Nutakkers</t>
  </si>
  <si>
    <t>totaal</t>
  </si>
  <si>
    <t>TOELICHTINGEN</t>
  </si>
  <si>
    <t>Nutakkers: baten</t>
  </si>
  <si>
    <t>Nutakkers: lasten</t>
  </si>
  <si>
    <t>huur</t>
  </si>
  <si>
    <t>compost</t>
  </si>
  <si>
    <t xml:space="preserve">compost </t>
  </si>
  <si>
    <t>waterschap</t>
  </si>
  <si>
    <t>huur grasland</t>
  </si>
  <si>
    <t>Administratie uitgaven</t>
  </si>
  <si>
    <t>bankkosten INGB</t>
  </si>
  <si>
    <t>sprekers</t>
  </si>
  <si>
    <t>zaalhuur</t>
  </si>
  <si>
    <t>Kadaster</t>
  </si>
  <si>
    <t>jaarboekje</t>
  </si>
  <si>
    <t>entreekaarten</t>
  </si>
  <si>
    <t>kosten J.H. Geling</t>
  </si>
  <si>
    <t>hand outs</t>
  </si>
  <si>
    <t>E. Reitsma</t>
  </si>
  <si>
    <t>teruggave cursusgeld</t>
  </si>
  <si>
    <t>programmaboekjes</t>
  </si>
  <si>
    <t>consumpties</t>
  </si>
  <si>
    <t xml:space="preserve">            DEBET</t>
  </si>
  <si>
    <t xml:space="preserve">             CREDIT</t>
  </si>
  <si>
    <t>Contributie van 136</t>
  </si>
  <si>
    <t>Muziek</t>
  </si>
  <si>
    <t>nieuwjaarsbijeenkomst</t>
  </si>
  <si>
    <t>NUTakkers</t>
  </si>
  <si>
    <t>administratiekosten</t>
  </si>
  <si>
    <t>BEGROTING 2024 - 2025</t>
  </si>
  <si>
    <t>spaarrekening per 31-8-2024</t>
  </si>
  <si>
    <t>kas per 31-8-2024</t>
  </si>
  <si>
    <t>Saldo per 31 -8-2024</t>
  </si>
  <si>
    <t>consumpties en handgeld</t>
  </si>
  <si>
    <t>divers</t>
  </si>
  <si>
    <t>excursie</t>
  </si>
  <si>
    <t>fooi chauffeur bus</t>
  </si>
  <si>
    <t>bus Arriva</t>
  </si>
  <si>
    <t>Huize Bareveld</t>
  </si>
  <si>
    <t>van der Valk</t>
  </si>
  <si>
    <t>water voor in de bus</t>
  </si>
  <si>
    <t>teruggave</t>
  </si>
  <si>
    <t>afdracht landelijk NUT '24 en '25</t>
  </si>
  <si>
    <t>saldo per 1-8- 2023</t>
  </si>
  <si>
    <t>spaarrekenening per 1-8- 23</t>
  </si>
  <si>
    <t>kas per 1-8-23</t>
  </si>
  <si>
    <t xml:space="preserve">inkomsten </t>
  </si>
  <si>
    <t>totale uitgaven</t>
  </si>
  <si>
    <t>uitgaven</t>
  </si>
  <si>
    <t>inkomsten</t>
  </si>
  <si>
    <t>winst</t>
  </si>
  <si>
    <t xml:space="preserve">                                                                                                                      JAARREKENING 2023  - 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</si>
</sst>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 * #,##0.00_ ;_ * \-#,##0.00_ ;_ * &quot;-&quot;??_ ;_ @_ "/>
  </numFmts>
  <fonts count="1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0"/>
      <color rgb="FFFF0000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10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b/>
      <sz val="10"/>
      <name val="Aptos Narrow"/>
      <family val="2"/>
      <scheme val="minor"/>
    </font>
    <font>
      <b/>
      <sz val="10"/>
      <color rgb="FF7030A0"/>
      <name val="Aptos Narrow"/>
      <family val="2"/>
      <scheme val="minor"/>
    </font>
    <font>
      <sz val="10"/>
      <color rgb="FF92D050"/>
      <name val="Aptos Narrow"/>
      <family val="2"/>
      <scheme val="minor"/>
    </font>
    <font>
      <sz val="10"/>
      <color rgb="FFFF0000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7">
    <xf numFmtId="0" fontId="0" fillId="0" borderId="0" xfId="0"/>
    <xf numFmtId="0" fontId="3" fillId="0" borderId="0" xfId="0" applyFont="1" applyAlignment="1">
      <alignment horizontal="center"/>
    </xf>
    <xf numFmtId="4" fontId="4" fillId="0" borderId="0" xfId="0" applyNumberFormat="1" applyFont="1"/>
    <xf numFmtId="0" fontId="3" fillId="0" borderId="0" xfId="0" applyFont="1"/>
    <xf numFmtId="2" fontId="4" fillId="0" borderId="0" xfId="0" applyNumberFormat="1" applyFont="1" applyAlignment="1">
      <alignment horizontal="right" vertical="top"/>
    </xf>
    <xf numFmtId="0" fontId="3" fillId="0" borderId="0" xfId="0" applyFont="1" applyAlignment="1">
      <alignment horizontal="right" vertical="top"/>
    </xf>
    <xf numFmtId="4" fontId="5" fillId="0" borderId="0" xfId="0" applyNumberFormat="1" applyFont="1"/>
    <xf numFmtId="43" fontId="5" fillId="0" borderId="0" xfId="1" applyFont="1" applyAlignment="1">
      <alignment horizontal="right" vertical="top"/>
    </xf>
    <xf numFmtId="0" fontId="2" fillId="0" borderId="0" xfId="0" applyFont="1"/>
    <xf numFmtId="2" fontId="3" fillId="0" borderId="0" xfId="0" applyNumberFormat="1" applyFont="1"/>
    <xf numFmtId="4" fontId="6" fillId="0" borderId="0" xfId="0" applyNumberFormat="1" applyFont="1" applyAlignment="1">
      <alignment horizontal="right" vertical="top"/>
    </xf>
    <xf numFmtId="2" fontId="8" fillId="0" borderId="0" xfId="0" applyNumberFormat="1" applyFont="1"/>
    <xf numFmtId="0" fontId="2" fillId="0" borderId="0" xfId="0" applyFont="1" applyAlignment="1">
      <alignment horizontal="left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4" fillId="0" borderId="4" xfId="0" applyFont="1" applyBorder="1"/>
    <xf numFmtId="0" fontId="4" fillId="0" borderId="5" xfId="0" applyFont="1" applyBorder="1"/>
    <xf numFmtId="0" fontId="3" fillId="0" borderId="5" xfId="0" applyFont="1" applyBorder="1"/>
    <xf numFmtId="0" fontId="3" fillId="0" borderId="6" xfId="0" applyFont="1" applyBorder="1"/>
    <xf numFmtId="0" fontId="3" fillId="0" borderId="1" xfId="0" applyFont="1" applyBorder="1"/>
    <xf numFmtId="0" fontId="3" fillId="0" borderId="2" xfId="0" applyFont="1" applyBorder="1"/>
    <xf numFmtId="0" fontId="3" fillId="0" borderId="4" xfId="0" applyFont="1" applyBorder="1"/>
    <xf numFmtId="2" fontId="4" fillId="0" borderId="4" xfId="0" applyNumberFormat="1" applyFont="1" applyBorder="1" applyAlignment="1">
      <alignment horizontal="right" vertical="top"/>
    </xf>
    <xf numFmtId="2" fontId="4" fillId="0" borderId="5" xfId="0" applyNumberFormat="1" applyFont="1" applyBorder="1" applyAlignment="1">
      <alignment horizontal="right" vertical="top"/>
    </xf>
    <xf numFmtId="4" fontId="4" fillId="0" borderId="5" xfId="0" applyNumberFormat="1" applyFont="1" applyBorder="1" applyAlignment="1">
      <alignment horizontal="right" vertical="top"/>
    </xf>
    <xf numFmtId="43" fontId="4" fillId="0" borderId="5" xfId="1" applyFont="1" applyBorder="1" applyAlignment="1">
      <alignment horizontal="right" vertical="top"/>
    </xf>
    <xf numFmtId="2" fontId="3" fillId="0" borderId="5" xfId="0" applyNumberFormat="1" applyFont="1" applyBorder="1" applyAlignment="1">
      <alignment horizontal="right" vertical="top"/>
    </xf>
    <xf numFmtId="4" fontId="3" fillId="0" borderId="5" xfId="0" applyNumberFormat="1" applyFont="1" applyBorder="1" applyAlignment="1">
      <alignment horizontal="right" vertical="top"/>
    </xf>
    <xf numFmtId="0" fontId="4" fillId="0" borderId="7" xfId="0" applyFont="1" applyBorder="1"/>
    <xf numFmtId="0" fontId="3" fillId="0" borderId="8" xfId="0" applyFont="1" applyBorder="1"/>
    <xf numFmtId="0" fontId="3" fillId="0" borderId="10" xfId="0" applyFont="1" applyBorder="1"/>
    <xf numFmtId="0" fontId="3" fillId="0" borderId="7" xfId="0" applyFont="1" applyBorder="1"/>
    <xf numFmtId="0" fontId="3" fillId="0" borderId="5" xfId="0" applyFont="1" applyBorder="1" applyAlignment="1">
      <alignment horizontal="right" vertical="top"/>
    </xf>
    <xf numFmtId="43" fontId="5" fillId="0" borderId="1" xfId="1" applyFont="1" applyBorder="1" applyAlignment="1">
      <alignment horizontal="right" vertical="top"/>
    </xf>
    <xf numFmtId="4" fontId="4" fillId="0" borderId="4" xfId="0" applyNumberFormat="1" applyFont="1" applyBorder="1"/>
    <xf numFmtId="4" fontId="4" fillId="0" borderId="5" xfId="0" applyNumberFormat="1" applyFont="1" applyBorder="1"/>
    <xf numFmtId="4" fontId="3" fillId="0" borderId="5" xfId="0" applyNumberFormat="1" applyFont="1" applyBorder="1"/>
    <xf numFmtId="2" fontId="4" fillId="0" borderId="5" xfId="0" applyNumberFormat="1" applyFont="1" applyBorder="1"/>
    <xf numFmtId="4" fontId="5" fillId="0" borderId="1" xfId="0" applyNumberFormat="1" applyFont="1" applyBorder="1"/>
    <xf numFmtId="0" fontId="2" fillId="0" borderId="1" xfId="0" applyFont="1" applyBorder="1"/>
    <xf numFmtId="0" fontId="2" fillId="0" borderId="4" xfId="0" applyFont="1" applyBorder="1"/>
    <xf numFmtId="0" fontId="4" fillId="0" borderId="4" xfId="0" applyFont="1" applyBorder="1" applyAlignment="1">
      <alignment horizontal="right" vertical="top"/>
    </xf>
    <xf numFmtId="0" fontId="4" fillId="0" borderId="5" xfId="0" applyFont="1" applyBorder="1" applyAlignment="1">
      <alignment horizontal="right" vertical="top"/>
    </xf>
    <xf numFmtId="4" fontId="6" fillId="0" borderId="1" xfId="0" applyNumberFormat="1" applyFont="1" applyBorder="1"/>
    <xf numFmtId="4" fontId="6" fillId="0" borderId="1" xfId="0" applyNumberFormat="1" applyFont="1" applyBorder="1" applyAlignment="1">
      <alignment horizontal="right" vertical="top"/>
    </xf>
    <xf numFmtId="2" fontId="6" fillId="0" borderId="1" xfId="0" applyNumberFormat="1" applyFont="1" applyBorder="1"/>
    <xf numFmtId="0" fontId="5" fillId="0" borderId="2" xfId="0" applyFont="1" applyBorder="1"/>
    <xf numFmtId="2" fontId="5" fillId="0" borderId="3" xfId="0" applyNumberFormat="1" applyFont="1" applyBorder="1" applyAlignment="1">
      <alignment horizontal="right" vertical="top"/>
    </xf>
    <xf numFmtId="2" fontId="6" fillId="0" borderId="3" xfId="0" applyNumberFormat="1" applyFont="1" applyBorder="1" applyAlignment="1">
      <alignment horizontal="right" vertical="top"/>
    </xf>
    <xf numFmtId="0" fontId="7" fillId="0" borderId="1" xfId="0" applyFont="1" applyBorder="1"/>
    <xf numFmtId="0" fontId="7" fillId="0" borderId="5" xfId="0" applyFont="1" applyBorder="1"/>
    <xf numFmtId="0" fontId="5" fillId="0" borderId="6" xfId="0" applyFont="1" applyBorder="1"/>
    <xf numFmtId="0" fontId="5" fillId="0" borderId="1" xfId="0" applyFont="1" applyBorder="1"/>
    <xf numFmtId="2" fontId="6" fillId="0" borderId="1" xfId="0" applyNumberFormat="1" applyFont="1" applyBorder="1" applyAlignment="1">
      <alignment horizontal="right" vertical="top"/>
    </xf>
    <xf numFmtId="2" fontId="4" fillId="0" borderId="4" xfId="0" applyNumberFormat="1" applyFont="1" applyBorder="1"/>
    <xf numFmtId="2" fontId="3" fillId="0" borderId="5" xfId="0" applyNumberFormat="1" applyFont="1" applyBorder="1"/>
    <xf numFmtId="2" fontId="5" fillId="0" borderId="6" xfId="0" applyNumberFormat="1" applyFont="1" applyBorder="1"/>
    <xf numFmtId="4" fontId="4" fillId="0" borderId="1" xfId="0" applyNumberFormat="1" applyFont="1" applyBorder="1"/>
    <xf numFmtId="0" fontId="5" fillId="0" borderId="8" xfId="0" applyFont="1" applyBorder="1"/>
    <xf numFmtId="2" fontId="5" fillId="0" borderId="9" xfId="0" applyNumberFormat="1" applyFont="1" applyBorder="1"/>
    <xf numFmtId="0" fontId="9" fillId="0" borderId="1" xfId="0" applyFont="1" applyBorder="1"/>
    <xf numFmtId="43" fontId="3" fillId="0" borderId="4" xfId="1" applyFont="1" applyBorder="1"/>
    <xf numFmtId="43" fontId="3" fillId="0" borderId="5" xfId="1" applyFont="1" applyBorder="1"/>
    <xf numFmtId="43" fontId="5" fillId="0" borderId="1" xfId="0" applyNumberFormat="1" applyFont="1" applyBorder="1"/>
    <xf numFmtId="43" fontId="3" fillId="0" borderId="4" xfId="1" applyFont="1" applyBorder="1" applyAlignment="1">
      <alignment horizontal="right" vertical="top"/>
    </xf>
    <xf numFmtId="43" fontId="3" fillId="0" borderId="5" xfId="1" applyFont="1" applyBorder="1" applyAlignment="1">
      <alignment horizontal="right" vertical="top"/>
    </xf>
    <xf numFmtId="43" fontId="5" fillId="0" borderId="1" xfId="0" applyNumberFormat="1" applyFont="1" applyBorder="1" applyAlignment="1">
      <alignment horizontal="right" vertical="top"/>
    </xf>
  </cellXfs>
  <cellStyles count="2">
    <cellStyle name="Komma" xfId="1" builtinId="3"/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44388A-4F11-43B4-8CA9-16308237886A}">
  <dimension ref="A1:E81"/>
  <sheetViews>
    <sheetView tabSelected="1" topLeftCell="A19" zoomScale="130" zoomScaleNormal="130" workbookViewId="0">
      <selection activeCell="E81" sqref="E81"/>
    </sheetView>
  </sheetViews>
  <sheetFormatPr defaultColWidth="8.7109375" defaultRowHeight="13.5" x14ac:dyDescent="0.25"/>
  <cols>
    <col min="1" max="1" width="27.7109375" style="3" customWidth="1"/>
    <col min="2" max="2" width="13.5703125" style="3" customWidth="1"/>
    <col min="3" max="3" width="11.28515625" style="3" customWidth="1"/>
    <col min="4" max="4" width="29.42578125" style="3" customWidth="1"/>
    <col min="5" max="5" width="11.7109375" style="5" bestFit="1" customWidth="1"/>
    <col min="6" max="16384" width="8.7109375" style="3"/>
  </cols>
  <sheetData>
    <row r="1" spans="1:5" s="12" customFormat="1" x14ac:dyDescent="0.25">
      <c r="A1" s="12" t="s">
        <v>65</v>
      </c>
    </row>
    <row r="2" spans="1:5" s="1" customFormat="1" x14ac:dyDescent="0.25">
      <c r="A2" s="13" t="s">
        <v>0</v>
      </c>
      <c r="B2" s="14"/>
      <c r="D2" s="13" t="s">
        <v>1</v>
      </c>
      <c r="E2" s="14"/>
    </row>
    <row r="3" spans="1:5" x14ac:dyDescent="0.25">
      <c r="A3" s="15" t="s">
        <v>57</v>
      </c>
      <c r="B3" s="34">
        <v>3320.37</v>
      </c>
      <c r="D3" s="30" t="s">
        <v>2</v>
      </c>
      <c r="E3" s="22">
        <v>48.16</v>
      </c>
    </row>
    <row r="4" spans="1:5" x14ac:dyDescent="0.25">
      <c r="A4" s="16" t="s">
        <v>58</v>
      </c>
      <c r="B4" s="35">
        <v>15000.88</v>
      </c>
      <c r="D4" s="31" t="s">
        <v>3</v>
      </c>
      <c r="E4" s="23">
        <v>337.6</v>
      </c>
    </row>
    <row r="5" spans="1:5" x14ac:dyDescent="0.25">
      <c r="A5" s="16" t="s">
        <v>59</v>
      </c>
      <c r="B5" s="35">
        <v>233</v>
      </c>
      <c r="D5" s="31" t="s">
        <v>5</v>
      </c>
      <c r="E5" s="23">
        <v>378</v>
      </c>
    </row>
    <row r="6" spans="1:5" x14ac:dyDescent="0.25">
      <c r="A6" s="17" t="s">
        <v>4</v>
      </c>
      <c r="B6" s="36">
        <v>98.18</v>
      </c>
      <c r="D6" s="31" t="s">
        <v>6</v>
      </c>
      <c r="E6" s="23">
        <v>37.51</v>
      </c>
    </row>
    <row r="7" spans="1:5" x14ac:dyDescent="0.25">
      <c r="A7" s="17" t="s">
        <v>6</v>
      </c>
      <c r="B7" s="35">
        <v>1487.5</v>
      </c>
      <c r="D7" s="31" t="s">
        <v>7</v>
      </c>
      <c r="E7" s="24">
        <v>853.5</v>
      </c>
    </row>
    <row r="8" spans="1:5" x14ac:dyDescent="0.25">
      <c r="A8" s="17" t="s">
        <v>7</v>
      </c>
      <c r="B8" s="35">
        <v>865</v>
      </c>
      <c r="D8" s="31" t="s">
        <v>8</v>
      </c>
      <c r="E8" s="24">
        <v>1197.44</v>
      </c>
    </row>
    <row r="9" spans="1:5" x14ac:dyDescent="0.25">
      <c r="A9" s="17" t="s">
        <v>8</v>
      </c>
      <c r="B9" s="35">
        <v>1275</v>
      </c>
      <c r="D9" s="31" t="s">
        <v>10</v>
      </c>
      <c r="E9" s="25">
        <v>1583.32</v>
      </c>
    </row>
    <row r="10" spans="1:5" x14ac:dyDescent="0.25">
      <c r="A10" s="17" t="s">
        <v>9</v>
      </c>
      <c r="B10" s="37">
        <v>700</v>
      </c>
      <c r="D10" s="31" t="s">
        <v>11</v>
      </c>
      <c r="E10" s="25">
        <v>504.1</v>
      </c>
    </row>
    <row r="11" spans="1:5" x14ac:dyDescent="0.25">
      <c r="A11" s="17" t="s">
        <v>11</v>
      </c>
      <c r="B11" s="35">
        <v>91</v>
      </c>
      <c r="D11" s="31" t="s">
        <v>12</v>
      </c>
      <c r="E11" s="25">
        <v>2197.6</v>
      </c>
    </row>
    <row r="12" spans="1:5" x14ac:dyDescent="0.25">
      <c r="A12" s="17" t="s">
        <v>12</v>
      </c>
      <c r="B12" s="35">
        <v>2527.42</v>
      </c>
      <c r="D12" s="31" t="s">
        <v>13</v>
      </c>
      <c r="E12" s="24">
        <v>1049.4000000000001</v>
      </c>
    </row>
    <row r="13" spans="1:5" x14ac:dyDescent="0.25">
      <c r="A13" s="17" t="s">
        <v>13</v>
      </c>
      <c r="B13" s="35">
        <v>1625</v>
      </c>
      <c r="D13" s="28" t="s">
        <v>45</v>
      </c>
      <c r="E13" s="26">
        <v>57</v>
      </c>
    </row>
    <row r="14" spans="1:5" x14ac:dyDescent="0.25">
      <c r="A14" s="17"/>
      <c r="B14" s="36"/>
      <c r="D14" s="28" t="s">
        <v>44</v>
      </c>
      <c r="E14" s="27">
        <v>15099.06</v>
      </c>
    </row>
    <row r="15" spans="1:5" x14ac:dyDescent="0.25">
      <c r="A15" s="17"/>
      <c r="B15" s="17"/>
      <c r="D15" s="28" t="s">
        <v>46</v>
      </c>
      <c r="E15" s="27">
        <v>3880.66</v>
      </c>
    </row>
    <row r="16" spans="1:5" x14ac:dyDescent="0.25">
      <c r="A16" s="17"/>
      <c r="B16" s="17"/>
      <c r="D16" s="29"/>
      <c r="E16" s="32"/>
    </row>
    <row r="17" spans="1:5" x14ac:dyDescent="0.25">
      <c r="A17" s="19" t="s">
        <v>14</v>
      </c>
      <c r="B17" s="38">
        <f>SUM(B3:B13)</f>
        <v>27223.35</v>
      </c>
      <c r="D17" s="20" t="s">
        <v>14</v>
      </c>
      <c r="E17" s="33">
        <f>SUM(E3:E16)</f>
        <v>27223.35</v>
      </c>
    </row>
    <row r="18" spans="1:5" x14ac:dyDescent="0.25">
      <c r="B18" s="6"/>
      <c r="E18" s="7"/>
    </row>
    <row r="36" spans="1:5" x14ac:dyDescent="0.25">
      <c r="C36" s="8" t="s">
        <v>15</v>
      </c>
    </row>
    <row r="37" spans="1:5" x14ac:dyDescent="0.25">
      <c r="A37" s="39" t="s">
        <v>16</v>
      </c>
      <c r="B37" s="21"/>
      <c r="C37" s="9"/>
      <c r="D37" s="40" t="s">
        <v>17</v>
      </c>
    </row>
    <row r="38" spans="1:5" x14ac:dyDescent="0.25">
      <c r="A38" s="31" t="s">
        <v>18</v>
      </c>
      <c r="B38" s="37">
        <v>600</v>
      </c>
      <c r="C38" s="9"/>
      <c r="D38" s="30" t="s">
        <v>19</v>
      </c>
      <c r="E38" s="41">
        <v>874.58</v>
      </c>
    </row>
    <row r="39" spans="1:5" x14ac:dyDescent="0.25">
      <c r="A39" s="31" t="s">
        <v>20</v>
      </c>
      <c r="B39" s="37">
        <v>875</v>
      </c>
      <c r="D39" s="31" t="s">
        <v>21</v>
      </c>
      <c r="E39" s="42">
        <v>114.82</v>
      </c>
    </row>
    <row r="40" spans="1:5" x14ac:dyDescent="0.25">
      <c r="A40" s="31" t="s">
        <v>22</v>
      </c>
      <c r="B40" s="37">
        <v>150</v>
      </c>
      <c r="D40" s="31" t="s">
        <v>47</v>
      </c>
      <c r="E40" s="23">
        <v>60</v>
      </c>
    </row>
    <row r="41" spans="1:5" x14ac:dyDescent="0.25">
      <c r="A41" s="29"/>
      <c r="B41" s="43">
        <v>1625</v>
      </c>
      <c r="D41" s="29"/>
      <c r="E41" s="44">
        <v>1049.4000000000001</v>
      </c>
    </row>
    <row r="43" spans="1:5" x14ac:dyDescent="0.25">
      <c r="A43" s="40" t="s">
        <v>23</v>
      </c>
      <c r="D43" s="39" t="s">
        <v>11</v>
      </c>
    </row>
    <row r="44" spans="1:5" x14ac:dyDescent="0.25">
      <c r="A44" s="30" t="s">
        <v>24</v>
      </c>
      <c r="B44" s="41">
        <v>337.6</v>
      </c>
      <c r="D44" s="21" t="s">
        <v>25</v>
      </c>
      <c r="E44" s="4">
        <v>339.8</v>
      </c>
    </row>
    <row r="45" spans="1:5" x14ac:dyDescent="0.25">
      <c r="A45" s="31" t="s">
        <v>48</v>
      </c>
      <c r="B45" s="23">
        <v>45.41</v>
      </c>
      <c r="D45" s="17" t="s">
        <v>26</v>
      </c>
      <c r="E45" s="4">
        <v>80</v>
      </c>
    </row>
    <row r="46" spans="1:5" x14ac:dyDescent="0.25">
      <c r="A46" s="31" t="s">
        <v>27</v>
      </c>
      <c r="B46" s="37">
        <v>2.75</v>
      </c>
      <c r="D46" s="17" t="s">
        <v>28</v>
      </c>
      <c r="E46" s="4">
        <v>76.8</v>
      </c>
    </row>
    <row r="47" spans="1:5" x14ac:dyDescent="0.25">
      <c r="A47" s="29"/>
      <c r="B47" s="45">
        <f>SUM(B44:B46)</f>
        <v>385.76</v>
      </c>
      <c r="D47" s="18" t="s">
        <v>35</v>
      </c>
      <c r="E47" s="4">
        <v>7.5</v>
      </c>
    </row>
    <row r="48" spans="1:5" x14ac:dyDescent="0.25">
      <c r="D48" s="46" t="s">
        <v>62</v>
      </c>
      <c r="E48" s="48">
        <f>SUM(E44:E47)</f>
        <v>504.1</v>
      </c>
    </row>
    <row r="49" spans="1:5" x14ac:dyDescent="0.25">
      <c r="D49" s="49" t="s">
        <v>60</v>
      </c>
      <c r="E49" s="2">
        <v>91</v>
      </c>
    </row>
    <row r="50" spans="1:5" x14ac:dyDescent="0.25">
      <c r="B50" s="9"/>
      <c r="D50" s="46" t="s">
        <v>61</v>
      </c>
      <c r="E50" s="47">
        <f>SUM(E48-E49)</f>
        <v>413.1</v>
      </c>
    </row>
    <row r="51" spans="1:5" x14ac:dyDescent="0.25">
      <c r="A51" s="39" t="s">
        <v>8</v>
      </c>
    </row>
    <row r="52" spans="1:5" x14ac:dyDescent="0.25">
      <c r="A52" s="21" t="s">
        <v>30</v>
      </c>
      <c r="B52" s="54">
        <v>673.94</v>
      </c>
      <c r="D52" s="39" t="s">
        <v>7</v>
      </c>
    </row>
    <row r="53" spans="1:5" x14ac:dyDescent="0.25">
      <c r="A53" s="17" t="s">
        <v>31</v>
      </c>
      <c r="B53" s="37">
        <v>172.5</v>
      </c>
      <c r="D53" s="21" t="s">
        <v>29</v>
      </c>
      <c r="E53" s="22">
        <v>300</v>
      </c>
    </row>
    <row r="54" spans="1:5" x14ac:dyDescent="0.25">
      <c r="A54" s="17" t="s">
        <v>35</v>
      </c>
      <c r="B54" s="37">
        <v>231</v>
      </c>
      <c r="D54" s="17" t="s">
        <v>32</v>
      </c>
      <c r="E54" s="23">
        <v>150</v>
      </c>
    </row>
    <row r="55" spans="1:5" x14ac:dyDescent="0.25">
      <c r="A55" s="17" t="s">
        <v>26</v>
      </c>
      <c r="B55" s="37">
        <v>120</v>
      </c>
      <c r="D55" s="17" t="s">
        <v>34</v>
      </c>
      <c r="E55" s="23">
        <v>24</v>
      </c>
    </row>
    <row r="56" spans="1:5" x14ac:dyDescent="0.25">
      <c r="A56" s="52" t="s">
        <v>62</v>
      </c>
      <c r="B56" s="44">
        <v>1197.44</v>
      </c>
      <c r="D56" s="17" t="s">
        <v>35</v>
      </c>
      <c r="E56" s="23">
        <v>42</v>
      </c>
    </row>
    <row r="57" spans="1:5" x14ac:dyDescent="0.25">
      <c r="A57" s="50" t="s">
        <v>63</v>
      </c>
      <c r="B57" s="55">
        <v>1275</v>
      </c>
      <c r="D57" s="17" t="s">
        <v>26</v>
      </c>
      <c r="E57" s="23">
        <v>40</v>
      </c>
    </row>
    <row r="58" spans="1:5" x14ac:dyDescent="0.25">
      <c r="A58" s="52" t="s">
        <v>64</v>
      </c>
      <c r="B58" s="52">
        <v>77.56</v>
      </c>
      <c r="D58" s="17" t="s">
        <v>33</v>
      </c>
      <c r="E58" s="23">
        <v>297.5</v>
      </c>
    </row>
    <row r="59" spans="1:5" x14ac:dyDescent="0.25">
      <c r="B59" s="11"/>
      <c r="D59" s="52" t="s">
        <v>62</v>
      </c>
      <c r="E59" s="53">
        <f>SUM(E53:E58)</f>
        <v>853.5</v>
      </c>
    </row>
    <row r="60" spans="1:5" x14ac:dyDescent="0.25">
      <c r="A60" s="39" t="s">
        <v>49</v>
      </c>
      <c r="B60" s="11"/>
      <c r="D60" s="50" t="s">
        <v>63</v>
      </c>
      <c r="E60" s="24">
        <v>865</v>
      </c>
    </row>
    <row r="61" spans="1:5" x14ac:dyDescent="0.25">
      <c r="A61" s="21" t="s">
        <v>52</v>
      </c>
      <c r="B61" s="54">
        <v>880.85</v>
      </c>
      <c r="D61" s="52" t="s">
        <v>64</v>
      </c>
      <c r="E61" s="44">
        <v>11.5</v>
      </c>
    </row>
    <row r="62" spans="1:5" x14ac:dyDescent="0.25">
      <c r="A62" s="17" t="s">
        <v>53</v>
      </c>
      <c r="B62" s="37">
        <v>161.30000000000001</v>
      </c>
      <c r="E62" s="10"/>
    </row>
    <row r="63" spans="1:5" x14ac:dyDescent="0.25">
      <c r="A63" s="17" t="s">
        <v>50</v>
      </c>
      <c r="B63" s="37">
        <v>30</v>
      </c>
      <c r="E63" s="10"/>
    </row>
    <row r="64" spans="1:5" ht="10.5" customHeight="1" x14ac:dyDescent="0.25">
      <c r="A64" s="17" t="s">
        <v>51</v>
      </c>
      <c r="B64" s="37">
        <v>888.6</v>
      </c>
      <c r="E64" s="10"/>
    </row>
    <row r="65" spans="1:5" x14ac:dyDescent="0.25">
      <c r="A65" s="17" t="s">
        <v>54</v>
      </c>
      <c r="B65" s="37">
        <v>16.850000000000001</v>
      </c>
      <c r="E65" s="10"/>
    </row>
    <row r="66" spans="1:5" x14ac:dyDescent="0.25">
      <c r="A66" s="21" t="s">
        <v>55</v>
      </c>
      <c r="B66" s="54">
        <v>220</v>
      </c>
      <c r="E66" s="10"/>
    </row>
    <row r="67" spans="1:5" x14ac:dyDescent="0.25">
      <c r="A67" s="51" t="s">
        <v>62</v>
      </c>
      <c r="B67" s="56">
        <f>SUM(B61:B66)</f>
        <v>2197.6</v>
      </c>
    </row>
    <row r="68" spans="1:5" x14ac:dyDescent="0.25">
      <c r="A68" s="49" t="s">
        <v>63</v>
      </c>
      <c r="B68" s="57">
        <v>2527.42</v>
      </c>
    </row>
    <row r="69" spans="1:5" x14ac:dyDescent="0.25">
      <c r="A69" s="58" t="s">
        <v>64</v>
      </c>
      <c r="B69" s="59">
        <v>329.82</v>
      </c>
    </row>
    <row r="70" spans="1:5" x14ac:dyDescent="0.25">
      <c r="E70" s="3"/>
    </row>
    <row r="71" spans="1:5" x14ac:dyDescent="0.25">
      <c r="C71" s="8" t="s">
        <v>43</v>
      </c>
    </row>
    <row r="72" spans="1:5" x14ac:dyDescent="0.25">
      <c r="A72" s="60" t="s">
        <v>36</v>
      </c>
      <c r="D72" s="60" t="s">
        <v>37</v>
      </c>
    </row>
    <row r="73" spans="1:5" x14ac:dyDescent="0.25">
      <c r="A73" s="21" t="s">
        <v>38</v>
      </c>
      <c r="B73" s="61">
        <v>1600</v>
      </c>
      <c r="D73" s="21" t="s">
        <v>39</v>
      </c>
      <c r="E73" s="64">
        <v>1000</v>
      </c>
    </row>
    <row r="74" spans="1:5" x14ac:dyDescent="0.25">
      <c r="A74" s="17" t="s">
        <v>7</v>
      </c>
      <c r="B74" s="62">
        <v>1000</v>
      </c>
      <c r="D74" s="17" t="s">
        <v>8</v>
      </c>
      <c r="E74" s="65">
        <v>1300</v>
      </c>
    </row>
    <row r="75" spans="1:5" x14ac:dyDescent="0.25">
      <c r="A75" s="17" t="s">
        <v>8</v>
      </c>
      <c r="B75" s="62">
        <v>1300</v>
      </c>
      <c r="D75" s="17" t="s">
        <v>40</v>
      </c>
      <c r="E75" s="65">
        <v>1750</v>
      </c>
    </row>
    <row r="76" spans="1:5" x14ac:dyDescent="0.25">
      <c r="A76" s="17" t="s">
        <v>40</v>
      </c>
      <c r="B76" s="62">
        <v>700</v>
      </c>
      <c r="D76" s="17" t="s">
        <v>11</v>
      </c>
      <c r="E76" s="65">
        <v>500</v>
      </c>
    </row>
    <row r="77" spans="1:5" x14ac:dyDescent="0.25">
      <c r="A77" s="17" t="s">
        <v>11</v>
      </c>
      <c r="B77" s="62">
        <v>100</v>
      </c>
      <c r="D77" s="17" t="s">
        <v>41</v>
      </c>
      <c r="E77" s="65">
        <v>1000</v>
      </c>
    </row>
    <row r="78" spans="1:5" x14ac:dyDescent="0.25">
      <c r="A78" s="17" t="s">
        <v>41</v>
      </c>
      <c r="B78" s="62">
        <v>1650</v>
      </c>
      <c r="D78" s="17" t="s">
        <v>42</v>
      </c>
      <c r="E78" s="26">
        <v>400</v>
      </c>
    </row>
    <row r="79" spans="1:5" x14ac:dyDescent="0.25">
      <c r="A79" s="17"/>
      <c r="B79" s="62"/>
      <c r="D79" s="17" t="s">
        <v>56</v>
      </c>
      <c r="E79" s="65">
        <v>400</v>
      </c>
    </row>
    <row r="80" spans="1:5" x14ac:dyDescent="0.25">
      <c r="A80" s="17"/>
      <c r="B80" s="17"/>
      <c r="D80" s="17"/>
      <c r="E80" s="32"/>
    </row>
    <row r="81" spans="1:5" x14ac:dyDescent="0.25">
      <c r="A81" s="18"/>
      <c r="B81" s="63">
        <f>SUM(B73:B79)</f>
        <v>6350</v>
      </c>
      <c r="D81" s="18"/>
      <c r="E81" s="66">
        <f>SUM(E73:E79)</f>
        <v>6350</v>
      </c>
    </row>
  </sheetData>
  <mergeCells count="3">
    <mergeCell ref="A1:XFD1"/>
    <mergeCell ref="A2:B2"/>
    <mergeCell ref="D2:E2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Janneke Smid</dc:creator>
  <cp:lastModifiedBy>Sientje</cp:lastModifiedBy>
  <cp:lastPrinted>2024-10-01T14:20:16Z</cp:lastPrinted>
  <dcterms:created xsi:type="dcterms:W3CDTF">2024-05-04T12:11:03Z</dcterms:created>
  <dcterms:modified xsi:type="dcterms:W3CDTF">2024-10-02T07:15:50Z</dcterms:modified>
</cp:coreProperties>
</file>